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4df0ecb6aa928e8/Documentos/Ministerio del Interior/Proposiciones/Id 328793 - Proposición No 30 - Representante Carlos Adolfo Ardila/Anexos proposición 30 - Insumos OAP/"/>
    </mc:Choice>
  </mc:AlternateContent>
  <xr:revisionPtr revIDLastSave="7" documentId="8_{D7D40755-A7AE-4100-A701-C0ED04DADF9D}" xr6:coauthVersionLast="47" xr6:coauthVersionMax="47" xr10:uidLastSave="{5F8860B0-FAA1-4D5B-B310-62DA7E50519D}"/>
  <bookViews>
    <workbookView xWindow="24" yWindow="0" windowWidth="23040" windowHeight="12228" xr2:uid="{00000000-000D-0000-FFFF-FFFF00000000}"/>
  </bookViews>
  <sheets>
    <sheet name="Apropiación 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" i="1" l="1"/>
  <c r="N6" i="1"/>
  <c r="N5" i="1"/>
  <c r="N4" i="1"/>
  <c r="N3" i="1"/>
  <c r="N2" i="1"/>
  <c r="Q8" i="1"/>
  <c r="P8" i="1"/>
  <c r="O8" i="1"/>
  <c r="M8" i="1"/>
  <c r="N8" i="1" s="1"/>
  <c r="L8" i="1"/>
  <c r="K8" i="1"/>
  <c r="J8" i="1"/>
</calcChain>
</file>

<file path=xl/sharedStrings.xml><?xml version="1.0" encoding="utf-8"?>
<sst xmlns="http://schemas.openxmlformats.org/spreadsheetml/2006/main" count="71" uniqueCount="36">
  <si>
    <t>FECHA GENERACION</t>
  </si>
  <si>
    <t>ANO_FISCAL</t>
  </si>
  <si>
    <t>VIGENCIA</t>
  </si>
  <si>
    <t>UNIDAD/SUB UNIDAD</t>
  </si>
  <si>
    <t>NOMBRE UNIDAD/SUB UNIDAD</t>
  </si>
  <si>
    <t>DEP GASTO</t>
  </si>
  <si>
    <t>DESCRIPCION DEP GASTO</t>
  </si>
  <si>
    <t>RUBRO PPTAL</t>
  </si>
  <si>
    <t>DESCRIPCION</t>
  </si>
  <si>
    <t>APR. VIGENTE</t>
  </si>
  <si>
    <t>CDP</t>
  </si>
  <si>
    <t>APR. DISPONIBLE</t>
  </si>
  <si>
    <t>COMPROMISO</t>
  </si>
  <si>
    <t>OBLIGACION</t>
  </si>
  <si>
    <t>ORDEN PAGO</t>
  </si>
  <si>
    <t>PAGOS</t>
  </si>
  <si>
    <t>2024-05-10 15:09:29</t>
  </si>
  <si>
    <t>2023</t>
  </si>
  <si>
    <t>Actual</t>
  </si>
  <si>
    <t>37-01-01-001</t>
  </si>
  <si>
    <t>MIJ FONSECON</t>
  </si>
  <si>
    <t>001</t>
  </si>
  <si>
    <t>SUBD DE PROYECTOS PARA LA SEGURIDAD Y CONV CIUDADANA</t>
  </si>
  <si>
    <t>A-03-03-01-032</t>
  </si>
  <si>
    <t>FONDO NACIONAL DE SEGURIDAD Y CONVIVENCIA CIUDADANA -FONSECON</t>
  </si>
  <si>
    <t>C-3702-1000-13-0-3702027-02</t>
  </si>
  <si>
    <t>ADQUISICIÓN DE BIENES Y SERVICIOS - SERVICIO DE APOYO FINANCIERO PARA PROYECTOS DE CONVIVENCIA Y SEGURIDAD CIUDADANA - FORTALECIMIENTO A LAS ENTIDADES TERRITORIALES A TRAVES DE LA FINANCIACION DE INFRAESTRUCTURA PARA LA SEGURIDAD Y CONVIVENCIA CIUDAD</t>
  </si>
  <si>
    <t>C-3702-1000-8-0-3702002-02</t>
  </si>
  <si>
    <t>ADQUISICIÓN DE BIENES Y SERVICIOS - DOCUMENTOS DE LINEAMIENTOS TÉCNICOS - FORTALECIMIENTO DE LOS SISTEMAS INTEGRADOS DE EMERGENCIA Y SEGURIDAD SIES A NIVEL  NACIONAL</t>
  </si>
  <si>
    <t>C-3702-1000-8-0-3702013-02</t>
  </si>
  <si>
    <t>ADQUISICIÓN DE BIENES Y SERVICIOS - SERVICIO DE VIGILANCIA A TRAVÉS DE CÁMARAS DE SEGURIDAD - FORTALECIMIENTO DE LOS SISTEMAS INTEGRADOS DE EMERGENCIA Y SEGURIDAD SIES A NIVEL  NACIONAL</t>
  </si>
  <si>
    <t>C-3702-1000-8-0-3702017-02</t>
  </si>
  <si>
    <t>ADQUISICIÓN DE BIENES Y SERVICIOS - SERVICIO DE ATENCIÓN DE SEGURIDAD Y EMERGENCIAS 123 - FORTALECIMIENTO DE LOS SISTEMAS INTEGRADOS DE EMERGENCIA Y SEGURIDAD SIES A NIVEL  NACIONAL</t>
  </si>
  <si>
    <t>C-3702-1000-8-0-3702019-02</t>
  </si>
  <si>
    <t>ADQUISICIÓN DE BIENES Y SERVICIOS - SERVICIO DE VIGILANCIA COMUNITARIA POR CUADRANTES - FORTALECIMIENTO DE LOS SISTEMAS INTEGRADOS DE EMERGENCIA Y SEGURIDAD SIES A NIVEL  NACIONAL</t>
  </si>
  <si>
    <t>% COMPROMISO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</si>
</sst>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&quot;$&quot;\ #,##0"/>
  </numFmts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9" fontId="0" fillId="0" borderId="0" xfId="2" applyFont="1" applyAlignment="1">
      <alignment wrapText="1"/>
    </xf>
    <xf numFmtId="164" fontId="0" fillId="0" borderId="0" xfId="0" applyNumberFormat="1" applyAlignment="1">
      <alignment wrapText="1"/>
    </xf>
    <xf numFmtId="0" fontId="0" fillId="0" borderId="1" xfId="0" applyBorder="1" applyAlignment="1">
      <alignment wrapText="1"/>
    </xf>
    <xf numFmtId="164" fontId="0" fillId="0" borderId="1" xfId="1" applyNumberFormat="1" applyFont="1" applyBorder="1" applyAlignment="1">
      <alignment wrapText="1"/>
    </xf>
    <xf numFmtId="9" fontId="0" fillId="0" borderId="1" xfId="2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9" fontId="2" fillId="0" borderId="1" xfId="2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"/>
  <sheetViews>
    <sheetView tabSelected="1" workbookViewId="0">
      <selection activeCell="G3" sqref="G3"/>
    </sheetView>
  </sheetViews>
  <sheetFormatPr baseColWidth="10" defaultRowHeight="14.4" x14ac:dyDescent="0.3"/>
  <cols>
    <col min="1" max="1" width="12.5546875" style="1" customWidth="1"/>
    <col min="2" max="8" width="11.5546875" style="1"/>
    <col min="9" max="9" width="52.6640625" style="1" customWidth="1"/>
    <col min="10" max="11" width="17.44140625" style="1" bestFit="1" customWidth="1"/>
    <col min="12" max="12" width="16.109375" style="1" bestFit="1" customWidth="1"/>
    <col min="13" max="13" width="17.44140625" style="1" bestFit="1" customWidth="1"/>
    <col min="14" max="14" width="17.44140625" style="1" customWidth="1"/>
    <col min="15" max="17" width="17.44140625" style="1" bestFit="1" customWidth="1"/>
    <col min="18" max="16384" width="11.5546875" style="1"/>
  </cols>
  <sheetData>
    <row r="1" spans="1:17" s="2" customFormat="1" ht="43.2" x14ac:dyDescent="0.3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35</v>
      </c>
      <c r="O1" s="10" t="s">
        <v>13</v>
      </c>
      <c r="P1" s="10" t="s">
        <v>14</v>
      </c>
      <c r="Q1" s="10" t="s">
        <v>15</v>
      </c>
    </row>
    <row r="2" spans="1:17" ht="86.4" x14ac:dyDescent="0.3">
      <c r="A2" s="5" t="s">
        <v>16</v>
      </c>
      <c r="B2" s="5" t="s">
        <v>17</v>
      </c>
      <c r="C2" s="5" t="s">
        <v>18</v>
      </c>
      <c r="D2" s="5" t="s">
        <v>19</v>
      </c>
      <c r="E2" s="5" t="s">
        <v>20</v>
      </c>
      <c r="F2" s="5" t="s">
        <v>21</v>
      </c>
      <c r="G2" s="5" t="s">
        <v>22</v>
      </c>
      <c r="H2" s="5" t="s">
        <v>23</v>
      </c>
      <c r="I2" s="5" t="s">
        <v>24</v>
      </c>
      <c r="J2" s="6">
        <v>300000000000</v>
      </c>
      <c r="K2" s="6">
        <v>290512308297.03003</v>
      </c>
      <c r="L2" s="6">
        <v>9487691702.9699993</v>
      </c>
      <c r="M2" s="6">
        <v>277561529113.33002</v>
      </c>
      <c r="N2" s="7">
        <f>+M2/J2</f>
        <v>0.92520509704443343</v>
      </c>
      <c r="O2" s="6">
        <v>128469189898.33</v>
      </c>
      <c r="P2" s="6">
        <v>128327490554.33</v>
      </c>
      <c r="Q2" s="6">
        <v>128327490554.33</v>
      </c>
    </row>
    <row r="3" spans="1:17" ht="86.4" x14ac:dyDescent="0.3">
      <c r="A3" s="5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25</v>
      </c>
      <c r="I3" s="5" t="s">
        <v>26</v>
      </c>
      <c r="J3" s="6">
        <v>89912341901</v>
      </c>
      <c r="K3" s="6">
        <v>89612820162.759995</v>
      </c>
      <c r="L3" s="6">
        <v>299521738.24000001</v>
      </c>
      <c r="M3" s="6">
        <v>80844631015.020004</v>
      </c>
      <c r="N3" s="7">
        <f t="shared" ref="N3:N8" si="0">+M3/J3</f>
        <v>0.89914943049793761</v>
      </c>
      <c r="O3" s="6">
        <v>21388600211</v>
      </c>
      <c r="P3" s="6">
        <v>13848600211</v>
      </c>
      <c r="Q3" s="6">
        <v>13848600211</v>
      </c>
    </row>
    <row r="4" spans="1:17" ht="86.4" x14ac:dyDescent="0.3">
      <c r="A4" s="5" t="s">
        <v>16</v>
      </c>
      <c r="B4" s="5" t="s">
        <v>17</v>
      </c>
      <c r="C4" s="5" t="s">
        <v>18</v>
      </c>
      <c r="D4" s="5" t="s">
        <v>19</v>
      </c>
      <c r="E4" s="5" t="s">
        <v>20</v>
      </c>
      <c r="F4" s="5" t="s">
        <v>21</v>
      </c>
      <c r="G4" s="5" t="s">
        <v>22</v>
      </c>
      <c r="H4" s="5" t="s">
        <v>27</v>
      </c>
      <c r="I4" s="5" t="s">
        <v>28</v>
      </c>
      <c r="J4" s="6">
        <v>1554257565</v>
      </c>
      <c r="K4" s="6">
        <v>1554257564.5</v>
      </c>
      <c r="L4" s="6">
        <v>0.5</v>
      </c>
      <c r="M4" s="6">
        <v>523611920</v>
      </c>
      <c r="N4" s="7">
        <f t="shared" si="0"/>
        <v>0.33688877042718463</v>
      </c>
      <c r="O4" s="6">
        <v>505095170</v>
      </c>
      <c r="P4" s="6">
        <v>505095170</v>
      </c>
      <c r="Q4" s="6">
        <v>505095170</v>
      </c>
    </row>
    <row r="5" spans="1:17" ht="86.4" x14ac:dyDescent="0.3">
      <c r="A5" s="5" t="s">
        <v>16</v>
      </c>
      <c r="B5" s="5" t="s">
        <v>17</v>
      </c>
      <c r="C5" s="5" t="s">
        <v>18</v>
      </c>
      <c r="D5" s="5" t="s">
        <v>19</v>
      </c>
      <c r="E5" s="5" t="s">
        <v>20</v>
      </c>
      <c r="F5" s="5" t="s">
        <v>21</v>
      </c>
      <c r="G5" s="5" t="s">
        <v>22</v>
      </c>
      <c r="H5" s="5" t="s">
        <v>29</v>
      </c>
      <c r="I5" s="5" t="s">
        <v>30</v>
      </c>
      <c r="J5" s="6">
        <v>48131776006</v>
      </c>
      <c r="K5" s="6">
        <v>48131776006</v>
      </c>
      <c r="L5" s="6">
        <v>0</v>
      </c>
      <c r="M5" s="6">
        <v>40546897107</v>
      </c>
      <c r="N5" s="7">
        <f t="shared" si="0"/>
        <v>0.842414314858141</v>
      </c>
      <c r="O5" s="6">
        <v>29599858564.529999</v>
      </c>
      <c r="P5" s="6">
        <v>29599858564.529999</v>
      </c>
      <c r="Q5" s="6">
        <v>29599858564.529999</v>
      </c>
    </row>
    <row r="6" spans="1:17" ht="86.4" x14ac:dyDescent="0.3">
      <c r="A6" s="5" t="s">
        <v>16</v>
      </c>
      <c r="B6" s="5" t="s">
        <v>17</v>
      </c>
      <c r="C6" s="5" t="s">
        <v>18</v>
      </c>
      <c r="D6" s="5" t="s">
        <v>19</v>
      </c>
      <c r="E6" s="5" t="s">
        <v>20</v>
      </c>
      <c r="F6" s="5" t="s">
        <v>21</v>
      </c>
      <c r="G6" s="5" t="s">
        <v>22</v>
      </c>
      <c r="H6" s="5" t="s">
        <v>31</v>
      </c>
      <c r="I6" s="5" t="s">
        <v>32</v>
      </c>
      <c r="J6" s="6">
        <v>2122551915</v>
      </c>
      <c r="K6" s="6">
        <v>2122551914.6700001</v>
      </c>
      <c r="L6" s="6">
        <v>0.33</v>
      </c>
      <c r="M6" s="6">
        <v>2079691830.5999999</v>
      </c>
      <c r="N6" s="7">
        <f t="shared" si="0"/>
        <v>0.97980728570306841</v>
      </c>
      <c r="O6" s="6">
        <v>773373076.60000002</v>
      </c>
      <c r="P6" s="6">
        <v>773373076.60000002</v>
      </c>
      <c r="Q6" s="6">
        <v>773373076.60000002</v>
      </c>
    </row>
    <row r="7" spans="1:17" ht="86.4" x14ac:dyDescent="0.3">
      <c r="A7" s="5" t="s">
        <v>16</v>
      </c>
      <c r="B7" s="5" t="s">
        <v>17</v>
      </c>
      <c r="C7" s="5" t="s">
        <v>18</v>
      </c>
      <c r="D7" s="5" t="s">
        <v>19</v>
      </c>
      <c r="E7" s="5" t="s">
        <v>20</v>
      </c>
      <c r="F7" s="5" t="s">
        <v>21</v>
      </c>
      <c r="G7" s="5" t="s">
        <v>22</v>
      </c>
      <c r="H7" s="5" t="s">
        <v>33</v>
      </c>
      <c r="I7" s="5" t="s">
        <v>34</v>
      </c>
      <c r="J7" s="6">
        <v>0</v>
      </c>
      <c r="K7" s="6">
        <v>0</v>
      </c>
      <c r="L7" s="6">
        <v>0</v>
      </c>
      <c r="M7" s="6">
        <v>0</v>
      </c>
      <c r="N7" s="7" t="e">
        <f t="shared" si="0"/>
        <v>#DIV/0!</v>
      </c>
      <c r="O7" s="6">
        <v>0</v>
      </c>
      <c r="P7" s="6">
        <v>0</v>
      </c>
      <c r="Q7" s="6">
        <v>0</v>
      </c>
    </row>
    <row r="8" spans="1:17" x14ac:dyDescent="0.3">
      <c r="A8" s="5"/>
      <c r="B8" s="5"/>
      <c r="C8" s="5"/>
      <c r="D8" s="5"/>
      <c r="E8" s="5"/>
      <c r="F8" s="5"/>
      <c r="G8" s="5"/>
      <c r="H8" s="5"/>
      <c r="I8" s="5"/>
      <c r="J8" s="8">
        <f>SUM(J2:J7)</f>
        <v>441720927387</v>
      </c>
      <c r="K8" s="8">
        <f t="shared" ref="K8:Q8" si="1">SUM(K2:K7)</f>
        <v>431933713944.96002</v>
      </c>
      <c r="L8" s="8">
        <f t="shared" si="1"/>
        <v>9787213442.039999</v>
      </c>
      <c r="M8" s="8">
        <f t="shared" si="1"/>
        <v>401556360985.95001</v>
      </c>
      <c r="N8" s="9">
        <f t="shared" si="0"/>
        <v>0.90907252993729892</v>
      </c>
      <c r="O8" s="8">
        <f t="shared" si="1"/>
        <v>180736116920.46002</v>
      </c>
      <c r="P8" s="8">
        <f t="shared" si="1"/>
        <v>173054417576.46002</v>
      </c>
      <c r="Q8" s="8">
        <f t="shared" si="1"/>
        <v>173054417576.46002</v>
      </c>
    </row>
    <row r="10" spans="1:17" x14ac:dyDescent="0.3">
      <c r="J10" s="4"/>
      <c r="M10" s="4"/>
      <c r="N10" s="3"/>
    </row>
  </sheetData>
  <sheetProtection algorithmName="SHA-512" hashValue="b7ihgUQZgjM2hYu1iULhtlPgFUVnkk/XAJ6ix2RTLHwqONQpcdK6be09ehkNd7e/2/tp7Eljg4iu+k7RaKLtnw==" saltValue="mQW/KznfNqcQexq+rFfyD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Apropiación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María Moreno Guayazán</dc:creator>
  <cp:lastModifiedBy>manuel felipe diaz</cp:lastModifiedBy>
  <dcterms:created xsi:type="dcterms:W3CDTF">2024-05-10T20:23:02Z</dcterms:created>
  <dcterms:modified xsi:type="dcterms:W3CDTF">2024-07-04T19:13:56Z</dcterms:modified>
</cp:coreProperties>
</file>